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Simple" sheetId="2" r:id="rId2"/>
    <sheet name="Multiple-initial" sheetId="3" r:id="rId3"/>
    <sheet name="Multiple-revised" sheetId="4" r:id="rId4"/>
  </sheets>
  <definedNames/>
  <calcPr fullCalcOnLoad="1"/>
</workbook>
</file>

<file path=xl/sharedStrings.xml><?xml version="1.0" encoding="utf-8"?>
<sst xmlns="http://schemas.openxmlformats.org/spreadsheetml/2006/main" count="164" uniqueCount="101">
  <si>
    <t>Age</t>
  </si>
  <si>
    <t xml:space="preserve"> Shoe Size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</si>
  <si>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</si>
  <si>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</si>
  <si>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</si>
  <si>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</si>
  <si>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</si>
  <si>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</si>
  <si>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</si>
  <si>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</si>
  <si>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</si>
  <si>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</si>
  <si>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</si>
  <si>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</si>
  <si>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</si>
  <si>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</si>
  <si>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</si>
  <si>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</si>
  <si>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</si>
  <si>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</si>
  <si>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</si>
  <si>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</si>
  <si>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</si>
  <si>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</si>
  <si>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</si>
  <si>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</si>
  <si>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 Shoe Size</t>
  </si>
  <si>
    <t>Residuals</t>
  </si>
  <si>
    <t>Example of Simple Regression - Does Shoe Size among teenagers depend on Age?</t>
  </si>
  <si>
    <t>(Can you predict the shoe size if you know the age?)</t>
  </si>
  <si>
    <t>Weight</t>
  </si>
  <si>
    <t>Sex</t>
  </si>
  <si>
    <t>Male=1</t>
  </si>
  <si>
    <t>Female=0</t>
  </si>
  <si>
    <t>IQ Score</t>
  </si>
  <si>
    <t>Y</t>
  </si>
  <si>
    <t>X1</t>
  </si>
  <si>
    <t>X2</t>
  </si>
  <si>
    <t>X3</t>
  </si>
  <si>
    <t>X4</t>
  </si>
  <si>
    <t xml:space="preserve">Example of Multiple Regression: Can Shoe Size (Y) be predicted by </t>
  </si>
  <si>
    <t>the independent variables X1 through X4?</t>
  </si>
  <si>
    <t>IQ not significantly related to Shoe Size</t>
  </si>
  <si>
    <t>Multiple Regression with the insignificant variable (IQ) dropped</t>
  </si>
  <si>
    <t>Std. Error is the square root of the Mean Squared Error</t>
  </si>
  <si>
    <t>Residual (Error)</t>
  </si>
  <si>
    <t>R-Squared is = SSR/SST = 31.119/48.807, from the ANOVA table below.</t>
  </si>
  <si>
    <t>n is the number of obs., which is 13 in this case.</t>
  </si>
  <si>
    <r>
      <t xml:space="preserve">12 </t>
    </r>
    <r>
      <rPr>
        <b/>
        <sz val="10"/>
        <color indexed="10"/>
        <rFont val="Arial"/>
        <family val="2"/>
      </rPr>
      <t>(=n-1)</t>
    </r>
  </si>
  <si>
    <r>
      <t>11</t>
    </r>
    <r>
      <rPr>
        <sz val="10"/>
        <color indexed="10"/>
        <rFont val="Arial"/>
        <family val="2"/>
      </rPr>
      <t>(=n-k-1)</t>
    </r>
  </si>
  <si>
    <r>
      <t xml:space="preserve">1 </t>
    </r>
    <r>
      <rPr>
        <sz val="10"/>
        <color indexed="10"/>
        <rFont val="Arial"/>
        <family val="2"/>
      </rPr>
      <t>(=k)</t>
    </r>
  </si>
  <si>
    <t>k is the number of independent (predictor) variables, in this case just 1 (age)</t>
  </si>
  <si>
    <t>Degrees of Freedom</t>
  </si>
  <si>
    <t>The Mean Squares (MS) are computed by dividing SS (Sum of Squares by the degrees of freedom)</t>
  </si>
  <si>
    <t>These coefficients are computed using a formula that guarantees that this is the best fitting line.</t>
  </si>
  <si>
    <t>You do not have to know the formulas. They are available in every basic stat book</t>
  </si>
  <si>
    <t>Squared</t>
  </si>
  <si>
    <t xml:space="preserve">Sum of Squared Residuals(Errors), shown in the </t>
  </si>
  <si>
    <t>ANOVA table.</t>
  </si>
  <si>
    <t>Age (X)</t>
  </si>
  <si>
    <t xml:space="preserve"> Shoe Size (Y)</t>
  </si>
  <si>
    <t xml:space="preserve">Mean Shoe Size = </t>
  </si>
  <si>
    <t xml:space="preserve">Deviations from </t>
  </si>
  <si>
    <t>the Mean</t>
  </si>
  <si>
    <t>Deviations</t>
  </si>
  <si>
    <t>Sum of Squared Deviations, shown in the ANOVA</t>
  </si>
  <si>
    <t>Table as the SS Total.</t>
  </si>
  <si>
    <t xml:space="preserve">Shows that the overall model is significant. There is a 0.1% chance </t>
  </si>
  <si>
    <t xml:space="preserve"> that the relationship is non-existent, and that we falsely believe the model.</t>
  </si>
  <si>
    <t>The basic idea behind regression is to see if there is a relationship between X and Y, and if so, how well does X help predict Y.</t>
  </si>
  <si>
    <t>If there was no info on X (Age), but all we had was a sample of shoe sizes, our best estimate of shoe sizes would be the mean</t>
  </si>
  <si>
    <t>shoe size of about 7.7, shown at the top. However, this estimate would have a lot of error, since actual sizes deviate quite a bit from</t>
  </si>
  <si>
    <t>the mean. These deviations are computed and squared (to avoid + and - cancelling each other) and summed, to get a SST (Sum</t>
  </si>
  <si>
    <t>of Squares Total) value of 48.807.</t>
  </si>
  <si>
    <t>Now, when we consider the info provided by age, we can better estimate shoe size than simply using the mean size. We can now say</t>
  </si>
  <si>
    <t xml:space="preserve">that shoe size depends on Age according to the equation Y= 0.612 X - 1.1759. Now, our new estimates are better, but they are still </t>
  </si>
  <si>
    <t xml:space="preserve">not perfect. There are still errors (residuals) shown in the excel output at the bottom. If we square each of the errors again and add them, </t>
  </si>
  <si>
    <t>we get the SSE (Sum of Squared Errors) value of 17.687.</t>
  </si>
  <si>
    <t>This means that by using Age to do the regression, we reduced our error squares by 48.807-17.687, or by a value of  31.119,</t>
  </si>
  <si>
    <t>shown in the ANOVA table as SSR (Sum of Squares Regression). SSR is thus the reduction in SST brought about by the regression.</t>
  </si>
  <si>
    <t xml:space="preserve">In other words, the regression helped to explain away 31.119 out of the total of 48.807 of error. Thus, the proportion of variability in  </t>
  </si>
  <si>
    <t>Y that is explained by the regression is 31.119/48.807 = 0.6376, which is the R-Squared value shown at the top.</t>
  </si>
  <si>
    <t>How and Why are the Sum of Squares shown in the ANOVA table calculated?</t>
  </si>
  <si>
    <t>Once the SS are computed, the Mean Squares are computed by dividing by the degrees of freedom. Normally, a mean is simply</t>
  </si>
  <si>
    <t>the sum of n numbers divided by n. Here, however, when we find the mean, we must compensate for the fact that we are averaging</t>
  </si>
  <si>
    <t>errors, and even though there are n numbers, not all of them contribute to the error.</t>
  </si>
  <si>
    <t xml:space="preserve">For example, if there is only 1 data point, there is no chance (freedom) for any variation at all to occur. Hence, total degrees of </t>
  </si>
  <si>
    <t>What are Degrees of Freedom?</t>
  </si>
  <si>
    <t>freedom are always n-1. Thus, if there are 2 data points, there is one degree of freedom for variation to occur.</t>
  </si>
  <si>
    <t xml:space="preserve">Next, suppose there are 2 points of data. Even though they could be different values of Y, the process of using a variable X to do </t>
  </si>
  <si>
    <t>a regression means that we draw the best line through them. Now no matter what the points are, we can always draw a straight</t>
  </si>
  <si>
    <t>line perfectly through those points. Thus, there is no freedom for error to occur, since the variable X "used up" the single degree of</t>
  </si>
  <si>
    <t>freedom that Y had. In general, the number of independent variables used (K) is the number of degrees of freedom that are used up</t>
  </si>
  <si>
    <t xml:space="preserve">from the total available (n-1), leaving n-k-1 degrees available for error to occur. Thus the SS Error is divided by n-k-1 to find the mean </t>
  </si>
  <si>
    <t>squared error, instead of dividing by n.</t>
  </si>
  <si>
    <t>F-value is the ratio of MSR/MSE = 31.119/1.6079. This shows the ratio of the average error that is explained by the regression to the average</t>
  </si>
  <si>
    <t>error that is still unexplained. Thus, the higher the F, the better the model, and the more confidence we have that the model that we</t>
  </si>
  <si>
    <t>derived from sample data actually applies to the whole population, and is not just an aberration found in the sample.</t>
  </si>
  <si>
    <t>In this case, the level of confidence is around 99.9%, reflected in the significance value of 0.00106 shown in the ANOVA table.</t>
  </si>
  <si>
    <t>That value was computed by looking at standardized tables that consider the F-value and your sample size to make that determination.</t>
  </si>
  <si>
    <t>What is F-value? When is a model significant?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</si>
</sst>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1" fillId="13" borderId="0" xfId="0" applyFont="1" applyFill="1" applyAlignment="1">
      <alignment horizontal="right"/>
    </xf>
    <xf numFmtId="0" fontId="0" fillId="1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0.02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91"/>
          <c:w val="0.88525"/>
          <c:h val="0.6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Simple!$A$5:$A$17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</c:numCache>
            </c:numRef>
          </c:xVal>
          <c:yVal>
            <c:numRef>
              <c:f>Simple!$B$5:$B$17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7.5</c:v>
                </c:pt>
                <c:pt idx="4">
                  <c:v>6</c:v>
                </c:pt>
                <c:pt idx="5">
                  <c:v>8.5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</c:numCache>
            </c:numRef>
          </c:yVal>
          <c:smooth val="0"/>
        </c:ser>
        <c:axId val="60695061"/>
        <c:axId val="9384638"/>
      </c:scatterChart>
      <c:valAx>
        <c:axId val="60695061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>
            <c:manualLayout>
              <c:xMode val="factor"/>
              <c:yMode val="factor"/>
              <c:x val="-0.029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 val="autoZero"/>
        <c:crossBetween val="midCat"/>
        <c:dispUnits/>
        <c:majorUnit val="1"/>
      </c:valAx>
      <c:valAx>
        <c:axId val="938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 val="autoZero"/>
        <c:crossBetween val="midCat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-0.14825"/>
          <c:y val="0.0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9225"/>
          <c:w val="0.885"/>
          <c:h val="0.6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Simple!$A$5:$A$17</c:f>
              <c:numCache/>
            </c:numRef>
          </c:xVal>
          <c:yVal>
            <c:numRef>
              <c:f>Simple!$B$5:$B$17</c:f>
              <c:numCache/>
            </c:numRef>
          </c:yVal>
          <c:smooth val="0"/>
        </c:ser>
        <c:axId val="17352879"/>
        <c:axId val="21958184"/>
      </c:scatterChart>
      <c:valAx>
        <c:axId val="17352879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 val="autoZero"/>
        <c:crossBetween val="midCat"/>
        <c:dispUnits/>
        <c:majorUnit val="1"/>
      </c:valAx>
      <c:valAx>
        <c:axId val="2195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133350</xdr:rowOff>
    </xdr:from>
    <xdr:to>
      <xdr:col>15</xdr:col>
      <xdr:colOff>276225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124200" y="2952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4</xdr:row>
      <xdr:rowOff>9525</xdr:rowOff>
    </xdr:from>
    <xdr:to>
      <xdr:col>12</xdr:col>
      <xdr:colOff>66675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5705475" y="657225"/>
        <a:ext cx="3810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104775</xdr:rowOff>
    </xdr:from>
    <xdr:to>
      <xdr:col>3</xdr:col>
      <xdr:colOff>57150</xdr:colOff>
      <xdr:row>31</xdr:row>
      <xdr:rowOff>9525</xdr:rowOff>
    </xdr:to>
    <xdr:sp>
      <xdr:nvSpPr>
        <xdr:cNvPr id="2" name="Line 2"/>
        <xdr:cNvSpPr>
          <a:spLocks/>
        </xdr:cNvSpPr>
      </xdr:nvSpPr>
      <xdr:spPr>
        <a:xfrm>
          <a:off x="2514600" y="4162425"/>
          <a:ext cx="10477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85725</xdr:rowOff>
    </xdr:from>
    <xdr:to>
      <xdr:col>1</xdr:col>
      <xdr:colOff>371475</xdr:colOff>
      <xdr:row>38</xdr:row>
      <xdr:rowOff>38100</xdr:rowOff>
    </xdr:to>
    <xdr:sp>
      <xdr:nvSpPr>
        <xdr:cNvPr id="3" name="Line 3"/>
        <xdr:cNvSpPr>
          <a:spLocks/>
        </xdr:cNvSpPr>
      </xdr:nvSpPr>
      <xdr:spPr>
        <a:xfrm>
          <a:off x="1524000" y="596265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30</xdr:row>
      <xdr:rowOff>123825</xdr:rowOff>
    </xdr:from>
    <xdr:to>
      <xdr:col>6</xdr:col>
      <xdr:colOff>504825</xdr:colOff>
      <xdr:row>31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781675" y="50101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42</xdr:row>
      <xdr:rowOff>47625</xdr:rowOff>
    </xdr:from>
    <xdr:to>
      <xdr:col>4</xdr:col>
      <xdr:colOff>352425</xdr:colOff>
      <xdr:row>44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3629025" y="69342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1" max="1" width="9.8515625" style="0" customWidth="1"/>
    <col min="2" max="2" width="10.8515625" style="0" bestFit="1" customWidth="1"/>
  </cols>
  <sheetData>
    <row r="1" ht="12.75">
      <c r="A1" s="1" t="s">
        <v>28</v>
      </c>
    </row>
    <row r="2" ht="12.75">
      <c r="A2" t="s">
        <v>29</v>
      </c>
    </row>
    <row r="3" spans="1:2" ht="12.75">
      <c r="A3" s="32" t="s">
        <v>0</v>
      </c>
      <c r="B3" s="32" t="s">
        <v>1</v>
      </c>
    </row>
    <row r="4" spans="1:2" ht="12.75">
      <c r="A4" s="33">
        <v>11</v>
      </c>
      <c r="B4" s="33">
        <v>5</v>
      </c>
    </row>
    <row r="5" spans="1:2" ht="12.75">
      <c r="A5" s="33">
        <v>12</v>
      </c>
      <c r="B5" s="33">
        <v>6</v>
      </c>
    </row>
    <row r="6" spans="1:2" ht="12.75">
      <c r="A6" s="33">
        <v>12</v>
      </c>
      <c r="B6" s="33">
        <v>5</v>
      </c>
    </row>
    <row r="7" spans="1:2" ht="12.75">
      <c r="A7" s="33">
        <v>13</v>
      </c>
      <c r="B7" s="33">
        <v>7.5</v>
      </c>
    </row>
    <row r="8" spans="1:2" ht="12.75">
      <c r="A8" s="33">
        <v>13</v>
      </c>
      <c r="B8" s="33">
        <v>6</v>
      </c>
    </row>
    <row r="9" spans="1:2" ht="12.75">
      <c r="A9" s="33">
        <v>13</v>
      </c>
      <c r="B9" s="33">
        <v>8.5</v>
      </c>
    </row>
    <row r="10" spans="1:2" ht="12.75">
      <c r="A10" s="33">
        <v>14</v>
      </c>
      <c r="B10" s="33">
        <v>8</v>
      </c>
    </row>
    <row r="11" spans="1:2" ht="12.75">
      <c r="A11" s="33">
        <v>15</v>
      </c>
      <c r="B11" s="33">
        <v>10</v>
      </c>
    </row>
    <row r="12" spans="1:2" ht="12.75">
      <c r="A12" s="33">
        <v>15</v>
      </c>
      <c r="B12" s="33">
        <v>7</v>
      </c>
    </row>
    <row r="13" spans="1:2" ht="12.75">
      <c r="A13" s="33">
        <v>17</v>
      </c>
      <c r="B13" s="33">
        <v>8</v>
      </c>
    </row>
    <row r="14" spans="1:2" ht="12.75">
      <c r="A14" s="33">
        <v>18</v>
      </c>
      <c r="B14" s="33">
        <v>11</v>
      </c>
    </row>
    <row r="15" spans="1:2" ht="12.75">
      <c r="A15" s="33">
        <v>18</v>
      </c>
      <c r="B15" s="33">
        <v>8</v>
      </c>
    </row>
    <row r="16" spans="1:2" ht="12.75">
      <c r="A16" s="33">
        <v>19</v>
      </c>
      <c r="B16" s="33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A56">
      <selection activeCell="E9" sqref="E9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5.00390625" style="0" customWidth="1"/>
    <col min="4" max="4" width="11.7109375" style="0" customWidth="1"/>
    <col min="6" max="6" width="13.421875" style="0" bestFit="1" customWidth="1"/>
  </cols>
  <sheetData>
    <row r="1" ht="12.75">
      <c r="A1" s="1" t="s">
        <v>28</v>
      </c>
    </row>
    <row r="2" ht="12.75">
      <c r="A2" t="s">
        <v>29</v>
      </c>
    </row>
    <row r="3" spans="3:4" ht="12.75">
      <c r="C3" s="29" t="s">
        <v>62</v>
      </c>
      <c r="D3" s="29" t="s">
        <v>56</v>
      </c>
    </row>
    <row r="4" spans="1:4" ht="12.75">
      <c r="A4" s="6" t="s">
        <v>59</v>
      </c>
      <c r="B4" s="6" t="s">
        <v>60</v>
      </c>
      <c r="C4" s="29" t="s">
        <v>63</v>
      </c>
      <c r="D4" s="29" t="s">
        <v>64</v>
      </c>
    </row>
    <row r="5" spans="1:4" ht="12.75">
      <c r="A5" s="7">
        <v>11</v>
      </c>
      <c r="B5" s="7">
        <v>5</v>
      </c>
      <c r="C5" s="28">
        <f>B5-$B$18</f>
        <v>-2.769230769230769</v>
      </c>
      <c r="D5" s="28">
        <f>C5^2</f>
        <v>7.668639053254437</v>
      </c>
    </row>
    <row r="6" spans="1:4" ht="12.75">
      <c r="A6" s="7">
        <v>12</v>
      </c>
      <c r="B6" s="7">
        <v>6</v>
      </c>
      <c r="C6" s="28">
        <f aca="true" t="shared" si="0" ref="C6:C17">B6-$B$18</f>
        <v>-1.7692307692307692</v>
      </c>
      <c r="D6" s="28">
        <f aca="true" t="shared" si="1" ref="D6:D17">C6^2</f>
        <v>3.130177514792899</v>
      </c>
    </row>
    <row r="7" spans="1:4" ht="12.75">
      <c r="A7" s="7">
        <v>12</v>
      </c>
      <c r="B7" s="7">
        <v>5</v>
      </c>
      <c r="C7" s="28">
        <f t="shared" si="0"/>
        <v>-2.769230769230769</v>
      </c>
      <c r="D7" s="28">
        <f t="shared" si="1"/>
        <v>7.668639053254437</v>
      </c>
    </row>
    <row r="8" spans="1:4" ht="12.75">
      <c r="A8" s="7">
        <v>13</v>
      </c>
      <c r="B8" s="7">
        <v>7.5</v>
      </c>
      <c r="C8" s="28">
        <f t="shared" si="0"/>
        <v>-0.26923076923076916</v>
      </c>
      <c r="D8" s="28">
        <f t="shared" si="1"/>
        <v>0.07248520710059168</v>
      </c>
    </row>
    <row r="9" spans="1:4" ht="12.75">
      <c r="A9" s="7">
        <v>13</v>
      </c>
      <c r="B9" s="7">
        <v>6</v>
      </c>
      <c r="C9" s="28">
        <f t="shared" si="0"/>
        <v>-1.7692307692307692</v>
      </c>
      <c r="D9" s="28">
        <f t="shared" si="1"/>
        <v>3.130177514792899</v>
      </c>
    </row>
    <row r="10" spans="1:4" ht="12.75">
      <c r="A10" s="7">
        <v>13</v>
      </c>
      <c r="B10" s="7">
        <v>8.5</v>
      </c>
      <c r="C10" s="28">
        <f t="shared" si="0"/>
        <v>0.7307692307692308</v>
      </c>
      <c r="D10" s="28">
        <f t="shared" si="1"/>
        <v>0.5340236686390534</v>
      </c>
    </row>
    <row r="11" spans="1:4" ht="12.75">
      <c r="A11" s="7">
        <v>14</v>
      </c>
      <c r="B11" s="7">
        <v>8</v>
      </c>
      <c r="C11" s="28">
        <f t="shared" si="0"/>
        <v>0.23076923076923084</v>
      </c>
      <c r="D11" s="28">
        <f t="shared" si="1"/>
        <v>0.053254437869822514</v>
      </c>
    </row>
    <row r="12" spans="1:4" ht="12.75">
      <c r="A12" s="7">
        <v>15</v>
      </c>
      <c r="B12" s="7">
        <v>10</v>
      </c>
      <c r="C12" s="28">
        <f t="shared" si="0"/>
        <v>2.230769230769231</v>
      </c>
      <c r="D12" s="28">
        <f t="shared" si="1"/>
        <v>4.976331360946745</v>
      </c>
    </row>
    <row r="13" spans="1:4" ht="12.75">
      <c r="A13" s="7">
        <v>15</v>
      </c>
      <c r="B13" s="7">
        <v>7</v>
      </c>
      <c r="C13" s="28">
        <f t="shared" si="0"/>
        <v>-0.7692307692307692</v>
      </c>
      <c r="D13" s="28">
        <f t="shared" si="1"/>
        <v>0.5917159763313609</v>
      </c>
    </row>
    <row r="14" spans="1:4" ht="12.75">
      <c r="A14" s="7">
        <v>17</v>
      </c>
      <c r="B14" s="7">
        <v>8</v>
      </c>
      <c r="C14" s="28">
        <f t="shared" si="0"/>
        <v>0.23076923076923084</v>
      </c>
      <c r="D14" s="28">
        <f t="shared" si="1"/>
        <v>0.053254437869822514</v>
      </c>
    </row>
    <row r="15" spans="1:4" ht="12.75">
      <c r="A15" s="7">
        <v>18</v>
      </c>
      <c r="B15" s="7">
        <v>11</v>
      </c>
      <c r="C15" s="28">
        <f t="shared" si="0"/>
        <v>3.230769230769231</v>
      </c>
      <c r="D15" s="28">
        <f t="shared" si="1"/>
        <v>10.437869822485208</v>
      </c>
    </row>
    <row r="16" spans="1:4" ht="12.75">
      <c r="A16" s="7">
        <v>18</v>
      </c>
      <c r="B16" s="7">
        <v>8</v>
      </c>
      <c r="C16" s="28">
        <f t="shared" si="0"/>
        <v>0.23076923076923084</v>
      </c>
      <c r="D16" s="28">
        <f t="shared" si="1"/>
        <v>0.053254437869822514</v>
      </c>
    </row>
    <row r="17" spans="1:4" ht="12.75">
      <c r="A17" s="7">
        <v>19</v>
      </c>
      <c r="B17" s="7">
        <v>11</v>
      </c>
      <c r="C17" s="28">
        <f t="shared" si="0"/>
        <v>3.230769230769231</v>
      </c>
      <c r="D17" s="28">
        <f t="shared" si="1"/>
        <v>10.437869822485208</v>
      </c>
    </row>
    <row r="18" spans="1:4" ht="12.75">
      <c r="A18" s="28" t="s">
        <v>61</v>
      </c>
      <c r="B18" s="29">
        <f>AVERAGE(B5:B17)</f>
        <v>7.769230769230769</v>
      </c>
      <c r="C18" s="28"/>
      <c r="D18" s="29">
        <f>SUM(D5:D17)</f>
        <v>48.80769230769231</v>
      </c>
    </row>
    <row r="19" spans="3:6" ht="12.75">
      <c r="C19" s="28" t="s">
        <v>65</v>
      </c>
      <c r="D19" s="28"/>
      <c r="E19" s="28"/>
      <c r="F19" s="28"/>
    </row>
    <row r="20" spans="1:6" ht="12.75">
      <c r="A20" t="s">
        <v>2</v>
      </c>
      <c r="C20" s="28" t="s">
        <v>66</v>
      </c>
      <c r="D20" s="28"/>
      <c r="E20" s="28"/>
      <c r="F20" s="28"/>
    </row>
    <row r="21" ht="13.5" thickBot="1"/>
    <row r="22" spans="1:2" ht="12.75">
      <c r="A22" s="5" t="s">
        <v>3</v>
      </c>
      <c r="B22" s="5"/>
    </row>
    <row r="23" spans="1:2" ht="12.75">
      <c r="A23" s="2" t="s">
        <v>4</v>
      </c>
      <c r="B23" s="2">
        <v>0.7984978820154173</v>
      </c>
    </row>
    <row r="24" spans="1:8" ht="12.75">
      <c r="A24" s="2" t="s">
        <v>5</v>
      </c>
      <c r="B24" s="12">
        <v>0.6375988675831072</v>
      </c>
      <c r="C24" s="28" t="s">
        <v>46</v>
      </c>
      <c r="D24" s="28"/>
      <c r="E24" s="28"/>
      <c r="F24" s="28"/>
      <c r="G24" s="28"/>
      <c r="H24" s="28"/>
    </row>
    <row r="25" spans="1:2" ht="12.75">
      <c r="A25" s="2" t="s">
        <v>6</v>
      </c>
      <c r="B25" s="2">
        <v>0.6046533100906625</v>
      </c>
    </row>
    <row r="26" spans="1:6" ht="12.75">
      <c r="A26" s="2" t="s">
        <v>7</v>
      </c>
      <c r="B26" s="12">
        <v>1.2680680711210393</v>
      </c>
      <c r="C26" s="28" t="s">
        <v>44</v>
      </c>
      <c r="D26" s="28"/>
      <c r="E26" s="28"/>
      <c r="F26" s="28"/>
    </row>
    <row r="27" spans="1:3" ht="13.5" thickBot="1">
      <c r="A27" s="3" t="s">
        <v>8</v>
      </c>
      <c r="B27" s="3">
        <v>13</v>
      </c>
      <c r="C27" s="29" t="s">
        <v>47</v>
      </c>
    </row>
    <row r="29" spans="1:12" ht="13.5" thickBot="1">
      <c r="A29" t="s">
        <v>9</v>
      </c>
      <c r="B29" s="28" t="s">
        <v>52</v>
      </c>
      <c r="D29" s="28" t="s">
        <v>53</v>
      </c>
      <c r="E29" s="28"/>
      <c r="F29" s="28"/>
      <c r="G29" s="28"/>
      <c r="H29" s="28"/>
      <c r="I29" s="28"/>
      <c r="J29" s="28"/>
      <c r="K29" s="28"/>
      <c r="L29" s="28"/>
    </row>
    <row r="30" spans="1:6" ht="12.75">
      <c r="A30" s="4"/>
      <c r="B30" s="4" t="s">
        <v>14</v>
      </c>
      <c r="C30" s="4" t="s">
        <v>15</v>
      </c>
      <c r="D30" s="4" t="s">
        <v>16</v>
      </c>
      <c r="E30" s="4" t="s">
        <v>17</v>
      </c>
      <c r="F30" s="4" t="s">
        <v>18</v>
      </c>
    </row>
    <row r="31" spans="1:6" ht="12.75">
      <c r="A31" s="2" t="s">
        <v>10</v>
      </c>
      <c r="B31" s="10" t="s">
        <v>50</v>
      </c>
      <c r="C31" s="2">
        <v>31.119729344729347</v>
      </c>
      <c r="D31" s="2">
        <v>31.119729344729347</v>
      </c>
      <c r="E31" s="2">
        <v>19.353106036506556</v>
      </c>
      <c r="F31" s="12">
        <v>0.0010645821089293476</v>
      </c>
    </row>
    <row r="32" spans="1:14" ht="12.75">
      <c r="A32" s="2" t="s">
        <v>45</v>
      </c>
      <c r="B32" s="10" t="s">
        <v>49</v>
      </c>
      <c r="C32" s="2">
        <v>17.68796296296296</v>
      </c>
      <c r="D32" s="2">
        <v>1.6079966329966326</v>
      </c>
      <c r="E32" s="2"/>
      <c r="F32" s="2"/>
      <c r="H32" s="28" t="s">
        <v>67</v>
      </c>
      <c r="I32" s="28"/>
      <c r="J32" s="28"/>
      <c r="K32" s="28"/>
      <c r="L32" s="28"/>
      <c r="M32" s="28"/>
      <c r="N32" s="28"/>
    </row>
    <row r="33" spans="1:14" ht="13.5" thickBot="1">
      <c r="A33" s="3" t="s">
        <v>12</v>
      </c>
      <c r="B33" s="11" t="s">
        <v>48</v>
      </c>
      <c r="C33" s="3">
        <v>48.80769230769231</v>
      </c>
      <c r="D33" s="3"/>
      <c r="E33" s="3"/>
      <c r="F33" s="3"/>
      <c r="H33" s="28" t="s">
        <v>68</v>
      </c>
      <c r="I33" s="28"/>
      <c r="J33" s="28"/>
      <c r="K33" s="28"/>
      <c r="L33" s="28"/>
      <c r="M33" s="28"/>
      <c r="N33" s="28"/>
    </row>
    <row r="34" spans="1:6" ht="12.75">
      <c r="A34" s="2"/>
      <c r="B34" s="30" t="s">
        <v>51</v>
      </c>
      <c r="C34" s="28"/>
      <c r="D34" s="28"/>
      <c r="E34" s="28"/>
      <c r="F34" s="28"/>
    </row>
    <row r="35" ht="13.5" thickBot="1"/>
    <row r="36" spans="1:7" ht="12.75">
      <c r="A36" s="4"/>
      <c r="B36" s="4" t="s">
        <v>19</v>
      </c>
      <c r="C36" s="4" t="s">
        <v>7</v>
      </c>
      <c r="D36" s="4" t="s">
        <v>20</v>
      </c>
      <c r="E36" s="4" t="s">
        <v>21</v>
      </c>
      <c r="F36" s="4" t="s">
        <v>22</v>
      </c>
      <c r="G36" s="4" t="s">
        <v>23</v>
      </c>
    </row>
    <row r="37" spans="1:7" ht="12.75">
      <c r="A37" s="2" t="s">
        <v>13</v>
      </c>
      <c r="B37" s="12">
        <v>-1.175925925925916</v>
      </c>
      <c r="C37" s="2">
        <v>2.0635438706018525</v>
      </c>
      <c r="D37" s="2">
        <v>-0.5698574877319889</v>
      </c>
      <c r="E37" s="2">
        <v>0.5802261973279459</v>
      </c>
      <c r="F37" s="2">
        <v>-5.717757659343982</v>
      </c>
      <c r="G37" s="2">
        <v>3.36590580749215</v>
      </c>
    </row>
    <row r="38" spans="1:7" ht="13.5" thickBot="1">
      <c r="A38" s="3" t="s">
        <v>0</v>
      </c>
      <c r="B38" s="13">
        <v>0.6120370370370364</v>
      </c>
      <c r="C38" s="3">
        <v>0.13912409937466355</v>
      </c>
      <c r="D38" s="3">
        <v>4.399216525303861</v>
      </c>
      <c r="E38" s="13">
        <v>0.0010645821089293453</v>
      </c>
      <c r="F38" s="3">
        <v>0.30582680403687146</v>
      </c>
      <c r="G38" s="3">
        <v>0.9182472700372013</v>
      </c>
    </row>
    <row r="39" spans="2:8" ht="12.75">
      <c r="B39" s="28" t="s">
        <v>54</v>
      </c>
      <c r="C39" s="28"/>
      <c r="D39" s="28"/>
      <c r="E39" s="28"/>
      <c r="F39" s="28"/>
      <c r="G39" s="28"/>
      <c r="H39" s="28"/>
    </row>
    <row r="40" spans="1:8" ht="12.75">
      <c r="A40" t="s">
        <v>24</v>
      </c>
      <c r="B40" s="28" t="s">
        <v>55</v>
      </c>
      <c r="C40" s="28"/>
      <c r="D40" s="28"/>
      <c r="E40" s="28"/>
      <c r="F40" s="28"/>
      <c r="G40" s="28"/>
      <c r="H40" s="28"/>
    </row>
    <row r="43" ht="13.5" thickBot="1">
      <c r="D43" s="28" t="s">
        <v>56</v>
      </c>
    </row>
    <row r="44" spans="1:4" ht="12.75">
      <c r="A44" s="4" t="s">
        <v>25</v>
      </c>
      <c r="B44" s="4" t="s">
        <v>26</v>
      </c>
      <c r="C44" s="4" t="s">
        <v>27</v>
      </c>
      <c r="D44" s="31" t="s">
        <v>27</v>
      </c>
    </row>
    <row r="45" spans="1:4" ht="12.75">
      <c r="A45" s="2">
        <v>1</v>
      </c>
      <c r="B45" s="8">
        <v>5.556481481481485</v>
      </c>
      <c r="C45" s="8">
        <v>-0.5564814814814847</v>
      </c>
      <c r="D45" s="28">
        <f>C45^2</f>
        <v>0.309671639231828</v>
      </c>
    </row>
    <row r="46" spans="1:4" ht="12.75">
      <c r="A46" s="2">
        <v>2</v>
      </c>
      <c r="B46" s="8">
        <v>6.16851851851852</v>
      </c>
      <c r="C46" s="8">
        <v>-0.1685185185185203</v>
      </c>
      <c r="D46" s="28">
        <f aca="true" t="shared" si="2" ref="D46:D57">C46^2</f>
        <v>0.028398491083676865</v>
      </c>
    </row>
    <row r="47" spans="1:4" ht="12.75">
      <c r="A47" s="2">
        <v>3</v>
      </c>
      <c r="B47" s="8">
        <v>6.16851851851852</v>
      </c>
      <c r="C47" s="8">
        <v>-1.1685185185185203</v>
      </c>
      <c r="D47" s="28">
        <f t="shared" si="2"/>
        <v>1.3654355281207173</v>
      </c>
    </row>
    <row r="48" spans="1:4" ht="12.75">
      <c r="A48" s="2">
        <v>4</v>
      </c>
      <c r="B48" s="8">
        <v>6.780555555555557</v>
      </c>
      <c r="C48" s="8">
        <v>0.7194444444444432</v>
      </c>
      <c r="D48" s="28">
        <f t="shared" si="2"/>
        <v>0.5176003086419736</v>
      </c>
    </row>
    <row r="49" spans="1:4" ht="12.75">
      <c r="A49" s="2">
        <v>5</v>
      </c>
      <c r="B49" s="8">
        <v>6.780555555555557</v>
      </c>
      <c r="C49" s="8">
        <v>-0.7805555555555568</v>
      </c>
      <c r="D49" s="28">
        <f t="shared" si="2"/>
        <v>0.6092669753086439</v>
      </c>
    </row>
    <row r="50" spans="1:4" ht="12.75">
      <c r="A50" s="2">
        <v>6</v>
      </c>
      <c r="B50" s="8">
        <v>6.780555555555557</v>
      </c>
      <c r="C50" s="8">
        <v>1.7194444444444432</v>
      </c>
      <c r="D50" s="28">
        <f t="shared" si="2"/>
        <v>2.95648919753086</v>
      </c>
    </row>
    <row r="51" spans="1:4" ht="12.75">
      <c r="A51" s="2">
        <v>7</v>
      </c>
      <c r="B51" s="8">
        <v>7.392592592592593</v>
      </c>
      <c r="C51" s="8">
        <v>0.6074074074074067</v>
      </c>
      <c r="D51" s="28">
        <f t="shared" si="2"/>
        <v>0.3689437585733874</v>
      </c>
    </row>
    <row r="52" spans="1:4" ht="12.75">
      <c r="A52" s="2">
        <v>8</v>
      </c>
      <c r="B52" s="8">
        <v>8.00462962962963</v>
      </c>
      <c r="C52" s="8">
        <v>1.9953703703703702</v>
      </c>
      <c r="D52" s="28">
        <f t="shared" si="2"/>
        <v>3.9815029149519887</v>
      </c>
    </row>
    <row r="53" spans="1:4" ht="12.75">
      <c r="A53" s="2">
        <v>9</v>
      </c>
      <c r="B53" s="8">
        <v>8.00462962962963</v>
      </c>
      <c r="C53" s="8">
        <v>-1.0046296296296298</v>
      </c>
      <c r="D53" s="28">
        <f t="shared" si="2"/>
        <v>1.009280692729767</v>
      </c>
    </row>
    <row r="54" spans="1:4" ht="12.75">
      <c r="A54" s="2">
        <v>10</v>
      </c>
      <c r="B54" s="8">
        <v>9.228703703703701</v>
      </c>
      <c r="C54" s="8">
        <v>-1.228703703703701</v>
      </c>
      <c r="D54" s="28">
        <f t="shared" si="2"/>
        <v>1.5097127914951922</v>
      </c>
    </row>
    <row r="55" spans="1:4" ht="12.75">
      <c r="A55" s="2">
        <v>11</v>
      </c>
      <c r="B55" s="8">
        <v>9.840740740740738</v>
      </c>
      <c r="C55" s="8">
        <v>1.1592592592592617</v>
      </c>
      <c r="D55" s="28">
        <f t="shared" si="2"/>
        <v>1.343882030178332</v>
      </c>
    </row>
    <row r="56" spans="1:4" ht="12.75">
      <c r="A56" s="2">
        <v>12</v>
      </c>
      <c r="B56" s="8">
        <v>9.840740740740738</v>
      </c>
      <c r="C56" s="8">
        <v>-1.8407407407407383</v>
      </c>
      <c r="D56" s="28">
        <f t="shared" si="2"/>
        <v>3.388326474622762</v>
      </c>
    </row>
    <row r="57" spans="1:4" ht="13.5" thickBot="1">
      <c r="A57" s="3">
        <v>13</v>
      </c>
      <c r="B57" s="9">
        <v>10.452777777777774</v>
      </c>
      <c r="C57" s="9">
        <v>0.547222222222226</v>
      </c>
      <c r="D57" s="28">
        <f t="shared" si="2"/>
        <v>0.29945216049383133</v>
      </c>
    </row>
    <row r="58" spans="4:5" ht="12.75">
      <c r="D58" s="29">
        <f>SUM(D45:D57)</f>
        <v>17.68796296296296</v>
      </c>
      <c r="E58" t="s">
        <v>57</v>
      </c>
    </row>
    <row r="59" ht="12.75">
      <c r="E59" t="s">
        <v>58</v>
      </c>
    </row>
    <row r="61" ht="12.75">
      <c r="A61" s="1" t="s">
        <v>82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8" ht="12.75">
      <c r="A78" s="1" t="s">
        <v>87</v>
      </c>
    </row>
    <row r="79" ht="12.75">
      <c r="A79" t="s">
        <v>83</v>
      </c>
    </row>
    <row r="80" ht="12.75">
      <c r="A80" t="s">
        <v>84</v>
      </c>
    </row>
    <row r="81" ht="12.75">
      <c r="A81" t="s">
        <v>85</v>
      </c>
    </row>
    <row r="83" ht="12.75">
      <c r="A83" t="s">
        <v>86</v>
      </c>
    </row>
    <row r="84" ht="12.75">
      <c r="A84" t="s">
        <v>88</v>
      </c>
    </row>
    <row r="86" ht="12.75">
      <c r="A86" t="s">
        <v>89</v>
      </c>
    </row>
    <row r="87" ht="12.75">
      <c r="A87" t="s">
        <v>90</v>
      </c>
    </row>
    <row r="88" ht="12.75">
      <c r="A88" t="s">
        <v>91</v>
      </c>
    </row>
    <row r="89" ht="12.75">
      <c r="A89" t="s">
        <v>92</v>
      </c>
    </row>
    <row r="90" ht="12.75">
      <c r="A90" t="s">
        <v>93</v>
      </c>
    </row>
    <row r="91" ht="12.75">
      <c r="A91" t="s">
        <v>94</v>
      </c>
    </row>
    <row r="93" ht="12.75">
      <c r="A93" s="1" t="s">
        <v>100</v>
      </c>
    </row>
    <row r="94" ht="12.75">
      <c r="A94" t="s">
        <v>95</v>
      </c>
    </row>
    <row r="95" ht="12.75">
      <c r="A95" t="s">
        <v>96</v>
      </c>
    </row>
    <row r="96" ht="12.75">
      <c r="A96" t="s">
        <v>97</v>
      </c>
    </row>
    <row r="97" ht="12.75">
      <c r="A97" t="s">
        <v>98</v>
      </c>
    </row>
    <row r="98" ht="12.75">
      <c r="A98" t="s">
        <v>99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6.57421875" style="0" customWidth="1"/>
    <col min="2" max="2" width="12.5742187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40</v>
      </c>
    </row>
    <row r="2" ht="12.75">
      <c r="A2" s="1" t="s">
        <v>41</v>
      </c>
    </row>
    <row r="4" spans="1:5" ht="13.5" thickBot="1">
      <c r="A4" s="14" t="s">
        <v>35</v>
      </c>
      <c r="B4" s="14" t="s">
        <v>36</v>
      </c>
      <c r="C4" s="14" t="s">
        <v>37</v>
      </c>
      <c r="D4" s="14" t="s">
        <v>38</v>
      </c>
      <c r="E4" s="14" t="s">
        <v>39</v>
      </c>
    </row>
    <row r="5" spans="1:5" ht="12.75">
      <c r="A5" s="15" t="s">
        <v>1</v>
      </c>
      <c r="B5" s="18" t="s">
        <v>0</v>
      </c>
      <c r="C5" s="19" t="s">
        <v>30</v>
      </c>
      <c r="D5" s="19" t="s">
        <v>31</v>
      </c>
      <c r="E5" s="20" t="s">
        <v>34</v>
      </c>
    </row>
    <row r="6" spans="1:5" ht="12.75">
      <c r="A6" s="16">
        <v>5</v>
      </c>
      <c r="B6" s="21">
        <v>11</v>
      </c>
      <c r="C6" s="22">
        <v>75</v>
      </c>
      <c r="D6" s="22">
        <v>0</v>
      </c>
      <c r="E6" s="23">
        <v>100</v>
      </c>
    </row>
    <row r="7" spans="1:5" ht="12.75">
      <c r="A7" s="16">
        <v>6</v>
      </c>
      <c r="B7" s="21">
        <v>12</v>
      </c>
      <c r="C7" s="22">
        <v>85</v>
      </c>
      <c r="D7" s="22">
        <v>1</v>
      </c>
      <c r="E7" s="23">
        <v>80</v>
      </c>
    </row>
    <row r="8" spans="1:5" ht="12.75">
      <c r="A8" s="16">
        <v>5</v>
      </c>
      <c r="B8" s="21">
        <v>12</v>
      </c>
      <c r="C8" s="22">
        <v>88</v>
      </c>
      <c r="D8" s="22">
        <v>0</v>
      </c>
      <c r="E8" s="23">
        <v>50</v>
      </c>
    </row>
    <row r="9" spans="1:5" ht="12.75">
      <c r="A9" s="16">
        <v>7.5</v>
      </c>
      <c r="B9" s="21">
        <v>13</v>
      </c>
      <c r="C9" s="22">
        <v>135</v>
      </c>
      <c r="D9" s="22">
        <v>1</v>
      </c>
      <c r="E9" s="23">
        <v>120</v>
      </c>
    </row>
    <row r="10" spans="1:5" ht="12.75">
      <c r="A10" s="16">
        <v>6</v>
      </c>
      <c r="B10" s="21">
        <v>13</v>
      </c>
      <c r="C10" s="22">
        <v>80</v>
      </c>
      <c r="D10" s="22">
        <v>0</v>
      </c>
      <c r="E10" s="23">
        <v>115</v>
      </c>
    </row>
    <row r="11" spans="1:5" ht="12.75">
      <c r="A11" s="16">
        <v>8.5</v>
      </c>
      <c r="B11" s="21">
        <v>13</v>
      </c>
      <c r="C11" s="22">
        <v>180</v>
      </c>
      <c r="D11" s="22">
        <v>0</v>
      </c>
      <c r="E11" s="23">
        <v>106</v>
      </c>
    </row>
    <row r="12" spans="1:5" ht="12.75">
      <c r="A12" s="16">
        <v>8</v>
      </c>
      <c r="B12" s="21">
        <v>14</v>
      </c>
      <c r="C12" s="22">
        <v>140</v>
      </c>
      <c r="D12" s="22">
        <v>0</v>
      </c>
      <c r="E12" s="23">
        <v>96</v>
      </c>
    </row>
    <row r="13" spans="1:5" ht="12.75">
      <c r="A13" s="16">
        <v>10</v>
      </c>
      <c r="B13" s="21">
        <v>15</v>
      </c>
      <c r="C13" s="22">
        <v>200</v>
      </c>
      <c r="D13" s="22">
        <v>0</v>
      </c>
      <c r="E13" s="23">
        <v>88</v>
      </c>
    </row>
    <row r="14" spans="1:5" ht="12.75">
      <c r="A14" s="16">
        <v>7</v>
      </c>
      <c r="B14" s="21">
        <v>15</v>
      </c>
      <c r="C14" s="22">
        <v>110</v>
      </c>
      <c r="D14" s="22">
        <v>0</v>
      </c>
      <c r="E14" s="23">
        <v>78</v>
      </c>
    </row>
    <row r="15" spans="1:5" ht="12.75">
      <c r="A15" s="16">
        <v>8</v>
      </c>
      <c r="B15" s="21">
        <v>17</v>
      </c>
      <c r="C15" s="22">
        <v>120</v>
      </c>
      <c r="D15" s="22">
        <v>0</v>
      </c>
      <c r="E15" s="23">
        <v>65</v>
      </c>
    </row>
    <row r="16" spans="1:5" ht="12.75">
      <c r="A16" s="16">
        <v>11</v>
      </c>
      <c r="B16" s="21">
        <v>18</v>
      </c>
      <c r="C16" s="22">
        <v>150</v>
      </c>
      <c r="D16" s="22">
        <v>1</v>
      </c>
      <c r="E16" s="23">
        <v>101</v>
      </c>
    </row>
    <row r="17" spans="1:5" ht="12.75">
      <c r="A17" s="16">
        <v>8</v>
      </c>
      <c r="B17" s="21">
        <v>18</v>
      </c>
      <c r="C17" s="22">
        <v>125</v>
      </c>
      <c r="D17" s="22">
        <v>0</v>
      </c>
      <c r="E17" s="23">
        <v>105</v>
      </c>
    </row>
    <row r="18" spans="1:5" ht="13.5" thickBot="1">
      <c r="A18" s="17">
        <v>11</v>
      </c>
      <c r="B18" s="24">
        <v>19</v>
      </c>
      <c r="C18" s="25">
        <v>165</v>
      </c>
      <c r="D18" s="25">
        <v>1</v>
      </c>
      <c r="E18" s="26">
        <v>130</v>
      </c>
    </row>
    <row r="19" ht="12.75">
      <c r="D19" s="14" t="s">
        <v>33</v>
      </c>
    </row>
    <row r="20" ht="12.75">
      <c r="D20" s="14" t="s">
        <v>32</v>
      </c>
    </row>
    <row r="22" ht="12.75">
      <c r="A22" t="s">
        <v>2</v>
      </c>
    </row>
    <row r="23" ht="13.5" thickBot="1"/>
    <row r="24" spans="1:2" ht="12.75">
      <c r="A24" s="5" t="s">
        <v>3</v>
      </c>
      <c r="B24" s="5"/>
    </row>
    <row r="25" spans="1:2" ht="12.75">
      <c r="A25" s="2" t="s">
        <v>4</v>
      </c>
      <c r="B25" s="2">
        <v>0.9805339782144578</v>
      </c>
    </row>
    <row r="26" spans="1:2" ht="12.75">
      <c r="A26" s="2" t="s">
        <v>5</v>
      </c>
      <c r="B26" s="2">
        <v>0.9614468824330706</v>
      </c>
    </row>
    <row r="27" spans="1:2" ht="12.75">
      <c r="A27" s="2" t="s">
        <v>6</v>
      </c>
      <c r="B27" s="2">
        <v>0.942170323649606</v>
      </c>
    </row>
    <row r="28" spans="1:2" ht="12.75">
      <c r="A28" s="2" t="s">
        <v>7</v>
      </c>
      <c r="B28" s="2">
        <v>0.48498565696690626</v>
      </c>
    </row>
    <row r="29" spans="1:2" ht="13.5" thickBot="1">
      <c r="A29" s="3" t="s">
        <v>8</v>
      </c>
      <c r="B29" s="3">
        <v>13</v>
      </c>
    </row>
    <row r="31" ht="13.5" thickBot="1">
      <c r="A31" t="s">
        <v>9</v>
      </c>
    </row>
    <row r="32" spans="1:6" ht="12.75">
      <c r="A32" s="4"/>
      <c r="B32" s="4" t="s">
        <v>14</v>
      </c>
      <c r="C32" s="4" t="s">
        <v>15</v>
      </c>
      <c r="D32" s="4" t="s">
        <v>16</v>
      </c>
      <c r="E32" s="4" t="s">
        <v>17</v>
      </c>
      <c r="F32" s="4" t="s">
        <v>18</v>
      </c>
    </row>
    <row r="33" spans="1:6" ht="12.75">
      <c r="A33" s="2" t="s">
        <v>10</v>
      </c>
      <c r="B33" s="2">
        <v>4</v>
      </c>
      <c r="C33" s="2">
        <v>46.92600360798333</v>
      </c>
      <c r="D33" s="2">
        <v>11.731500901995833</v>
      </c>
      <c r="E33" s="2">
        <v>49.87647915964105</v>
      </c>
      <c r="F33" s="2">
        <v>1.0705387173924086E-05</v>
      </c>
    </row>
    <row r="34" spans="1:6" ht="12.75">
      <c r="A34" s="2" t="s">
        <v>11</v>
      </c>
      <c r="B34" s="2">
        <v>8</v>
      </c>
      <c r="C34" s="2">
        <v>1.8816886997089732</v>
      </c>
      <c r="D34" s="2">
        <v>0.23521108746362165</v>
      </c>
      <c r="E34" s="2"/>
      <c r="F34" s="2"/>
    </row>
    <row r="35" spans="1:6" ht="13.5" thickBot="1">
      <c r="A35" s="3" t="s">
        <v>12</v>
      </c>
      <c r="B35" s="3">
        <v>12</v>
      </c>
      <c r="C35" s="3">
        <v>48.80769230769231</v>
      </c>
      <c r="D35" s="3"/>
      <c r="E35" s="3"/>
      <c r="F35" s="3"/>
    </row>
    <row r="36" ht="13.5" thickBot="1"/>
    <row r="37" spans="1:7" ht="12.75">
      <c r="A37" s="4"/>
      <c r="B37" s="4" t="s">
        <v>19</v>
      </c>
      <c r="C37" s="4" t="s">
        <v>7</v>
      </c>
      <c r="D37" s="4" t="s">
        <v>20</v>
      </c>
      <c r="E37" s="4" t="s">
        <v>21</v>
      </c>
      <c r="F37" s="4" t="s">
        <v>22</v>
      </c>
      <c r="G37" s="4" t="s">
        <v>23</v>
      </c>
    </row>
    <row r="38" spans="1:7" ht="12.75">
      <c r="A38" s="2" t="s">
        <v>13</v>
      </c>
      <c r="B38" s="12">
        <v>-1.7743425060045965</v>
      </c>
      <c r="C38" s="2">
        <v>0.9297924371491917</v>
      </c>
      <c r="D38" s="2">
        <v>-1.9083210780299031</v>
      </c>
      <c r="E38" s="2">
        <v>0.09277092798960823</v>
      </c>
      <c r="F38" s="2">
        <v>-3.918449097502429</v>
      </c>
      <c r="G38" s="2">
        <v>0.3697640854932358</v>
      </c>
    </row>
    <row r="39" spans="1:7" ht="12.75">
      <c r="A39" s="2" t="s">
        <v>0</v>
      </c>
      <c r="B39" s="12">
        <v>0.34626069827114736</v>
      </c>
      <c r="C39" s="2">
        <v>0.06232644982316058</v>
      </c>
      <c r="D39" s="2">
        <v>5.555597972507597</v>
      </c>
      <c r="E39" s="12">
        <v>0.0005374345178031239</v>
      </c>
      <c r="F39" s="2">
        <v>0.20253555430220915</v>
      </c>
      <c r="G39" s="2">
        <v>0.48998584224008557</v>
      </c>
    </row>
    <row r="40" spans="1:7" ht="12.75">
      <c r="A40" s="2" t="s">
        <v>30</v>
      </c>
      <c r="B40" s="12">
        <v>0.030380348748020612</v>
      </c>
      <c r="C40" s="2">
        <v>0.0041802998828215365</v>
      </c>
      <c r="D40" s="2">
        <v>7.267504628762443</v>
      </c>
      <c r="E40" s="12">
        <v>8.65697537021466E-05</v>
      </c>
      <c r="F40" s="2">
        <v>0.02074055369798076</v>
      </c>
      <c r="G40" s="2">
        <v>0.040020143798060466</v>
      </c>
    </row>
    <row r="41" spans="1:7" ht="13.5" thickBot="1">
      <c r="A41" s="2" t="s">
        <v>31</v>
      </c>
      <c r="B41" s="12">
        <v>0.7918907190910855</v>
      </c>
      <c r="C41" s="2">
        <v>0.3226962124374227</v>
      </c>
      <c r="D41" s="2">
        <v>2.4539820691098106</v>
      </c>
      <c r="E41" s="12">
        <v>0.03968948279131215</v>
      </c>
      <c r="F41" s="2">
        <v>0.0477514375758894</v>
      </c>
      <c r="G41" s="2">
        <v>1.5360300006062817</v>
      </c>
    </row>
    <row r="42" spans="1:7" ht="13.5" thickBot="1">
      <c r="A42" s="3" t="s">
        <v>34</v>
      </c>
      <c r="B42" s="13">
        <v>0.003963241936547279</v>
      </c>
      <c r="C42" s="3">
        <v>0.007147137725858809</v>
      </c>
      <c r="D42" s="3">
        <v>0.5545215565397617</v>
      </c>
      <c r="E42" s="27">
        <v>0.5943806022887931</v>
      </c>
      <c r="F42" s="3">
        <v>-0.012518097872304939</v>
      </c>
      <c r="G42" s="3">
        <v>0.0204445817453995</v>
      </c>
    </row>
    <row r="45" ht="12.75">
      <c r="D45" t="s">
        <v>42</v>
      </c>
    </row>
  </sheetData>
  <sheetProtection/>
  <printOptions/>
  <pageMargins left="0.54" right="0.32" top="0.78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43</v>
      </c>
    </row>
    <row r="2" ht="12.75">
      <c r="A2" t="s">
        <v>2</v>
      </c>
    </row>
    <row r="3" ht="13.5" thickBot="1"/>
    <row r="4" spans="1:2" ht="12.75">
      <c r="A4" s="5" t="s">
        <v>3</v>
      </c>
      <c r="B4" s="5"/>
    </row>
    <row r="5" spans="1:2" ht="12.75">
      <c r="A5" s="2" t="s">
        <v>4</v>
      </c>
      <c r="B5" s="2">
        <v>0.9797780489153799</v>
      </c>
    </row>
    <row r="6" spans="1:2" ht="12.75">
      <c r="A6" s="2" t="s">
        <v>5</v>
      </c>
      <c r="B6" s="12">
        <v>0.9599650251364286</v>
      </c>
    </row>
    <row r="7" spans="1:2" ht="12.75">
      <c r="A7" s="2" t="s">
        <v>6</v>
      </c>
      <c r="B7" s="2">
        <v>0.9466200335152382</v>
      </c>
    </row>
    <row r="8" spans="1:2" ht="12.75">
      <c r="A8" s="2" t="s">
        <v>7</v>
      </c>
      <c r="B8" s="12">
        <v>0.46595359028405314</v>
      </c>
    </row>
    <row r="9" spans="1:2" ht="13.5" thickBot="1">
      <c r="A9" s="3" t="s">
        <v>8</v>
      </c>
      <c r="B9" s="3">
        <v>13</v>
      </c>
    </row>
    <row r="11" ht="13.5" thickBot="1">
      <c r="A11" t="s">
        <v>9</v>
      </c>
    </row>
    <row r="12" spans="1:6" ht="12.75">
      <c r="A12" s="4"/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</row>
    <row r="13" spans="1:6" ht="12.75">
      <c r="A13" s="2" t="s">
        <v>10</v>
      </c>
      <c r="B13" s="2">
        <v>3</v>
      </c>
      <c r="C13" s="2">
        <v>46.853677573004916</v>
      </c>
      <c r="D13" s="2">
        <v>15.617892524334971</v>
      </c>
      <c r="E13" s="2">
        <v>71.934479420137</v>
      </c>
      <c r="F13" s="12">
        <v>1.307746257009723E-06</v>
      </c>
    </row>
    <row r="14" spans="1:6" ht="12.75">
      <c r="A14" s="2" t="s">
        <v>11</v>
      </c>
      <c r="B14" s="2">
        <v>9</v>
      </c>
      <c r="C14" s="2">
        <v>1.9540147346873933</v>
      </c>
      <c r="D14" s="2">
        <v>0.21711274829859925</v>
      </c>
      <c r="E14" s="2"/>
      <c r="F14" s="2"/>
    </row>
    <row r="15" spans="1:6" ht="13.5" thickBot="1">
      <c r="A15" s="3" t="s">
        <v>12</v>
      </c>
      <c r="B15" s="3">
        <v>12</v>
      </c>
      <c r="C15" s="3">
        <v>48.80769230769231</v>
      </c>
      <c r="D15" s="3"/>
      <c r="E15" s="3"/>
      <c r="F15" s="3"/>
    </row>
    <row r="16" ht="13.5" thickBot="1"/>
    <row r="17" spans="1:6" ht="12.75">
      <c r="A17" s="4"/>
      <c r="B17" s="4" t="s">
        <v>19</v>
      </c>
      <c r="C17" s="4" t="s">
        <v>7</v>
      </c>
      <c r="D17" s="4" t="s">
        <v>20</v>
      </c>
      <c r="E17" s="4" t="s">
        <v>21</v>
      </c>
      <c r="F17" s="4" t="s">
        <v>22</v>
      </c>
    </row>
    <row r="18" spans="1:6" ht="12.75">
      <c r="A18" s="2" t="s">
        <v>13</v>
      </c>
      <c r="B18" s="12">
        <v>-1.5104493972184483</v>
      </c>
      <c r="C18" s="2">
        <v>0.7674278509930647</v>
      </c>
      <c r="D18" s="2">
        <v>-1.9681972647512092</v>
      </c>
      <c r="E18" s="2">
        <v>0.08057542127133682</v>
      </c>
      <c r="F18" s="2">
        <v>-3.2464931303806717</v>
      </c>
    </row>
    <row r="19" spans="1:6" ht="12.75">
      <c r="A19" s="2" t="s">
        <v>0</v>
      </c>
      <c r="B19" s="12">
        <v>0.3474509911067657</v>
      </c>
      <c r="C19" s="2">
        <v>0.05984507881529946</v>
      </c>
      <c r="D19" s="2">
        <v>5.805840646966271</v>
      </c>
      <c r="E19" s="12">
        <v>0.00025758330769892865</v>
      </c>
      <c r="F19" s="2">
        <v>0.21207191422877672</v>
      </c>
    </row>
    <row r="20" spans="1:6" ht="12.75">
      <c r="A20" s="2" t="s">
        <v>30</v>
      </c>
      <c r="B20" s="12">
        <v>0.03096629491350629</v>
      </c>
      <c r="C20" s="2">
        <v>0.0038858282082963333</v>
      </c>
      <c r="D20" s="2">
        <v>7.969033434723782</v>
      </c>
      <c r="E20" s="12">
        <v>2.2831105350203694E-05</v>
      </c>
      <c r="F20" s="2">
        <v>0.022175934099224602</v>
      </c>
    </row>
    <row r="21" spans="1:6" ht="13.5" thickBot="1">
      <c r="A21" s="3" t="s">
        <v>31</v>
      </c>
      <c r="B21" s="13">
        <v>0.858217090382114</v>
      </c>
      <c r="C21" s="3">
        <v>0.2879489221681055</v>
      </c>
      <c r="D21" s="3">
        <v>2.980449046032838</v>
      </c>
      <c r="E21" s="13">
        <v>0.015438326851535863</v>
      </c>
      <c r="F21" s="3">
        <v>0.20683087713237625</v>
      </c>
    </row>
    <row r="25" ht="12.75">
      <c r="A25" t="s">
        <v>24</v>
      </c>
    </row>
    <row r="26" ht="13.5" thickBot="1"/>
    <row r="27" spans="1:3" ht="12.75">
      <c r="A27" s="4" t="s">
        <v>25</v>
      </c>
      <c r="B27" s="4" t="s">
        <v>26</v>
      </c>
      <c r="C27" s="4" t="s">
        <v>27</v>
      </c>
    </row>
    <row r="28" spans="1:3" ht="12.75">
      <c r="A28" s="2">
        <v>1</v>
      </c>
      <c r="B28" s="2">
        <v>4.633983623468946</v>
      </c>
      <c r="C28" s="2">
        <v>0.36601637653105357</v>
      </c>
    </row>
    <row r="29" spans="1:3" ht="12.75">
      <c r="A29" s="2">
        <v>2</v>
      </c>
      <c r="B29" s="2">
        <v>6.149314654092889</v>
      </c>
      <c r="C29" s="2">
        <v>-0.1493146540928887</v>
      </c>
    </row>
    <row r="30" spans="1:3" ht="12.75">
      <c r="A30" s="2">
        <v>3</v>
      </c>
      <c r="B30" s="2">
        <v>5.383996448451294</v>
      </c>
      <c r="C30" s="2">
        <v>-0.38399644845129366</v>
      </c>
    </row>
    <row r="31" spans="1:3" ht="12.75">
      <c r="A31" s="2">
        <v>4</v>
      </c>
      <c r="B31" s="2">
        <v>8.045080390874968</v>
      </c>
      <c r="C31" s="2">
        <v>-0.5450803908749684</v>
      </c>
    </row>
    <row r="32" spans="1:3" ht="12.75">
      <c r="A32" s="2">
        <v>5</v>
      </c>
      <c r="B32" s="2">
        <v>5.483717080250008</v>
      </c>
      <c r="C32" s="2">
        <v>0.5162829197499921</v>
      </c>
    </row>
    <row r="33" spans="1:3" ht="12.75">
      <c r="A33" s="2">
        <v>6</v>
      </c>
      <c r="B33" s="2">
        <v>8.580346571600638</v>
      </c>
      <c r="C33" s="2">
        <v>-0.08034657160063752</v>
      </c>
    </row>
    <row r="34" spans="1:3" ht="12.75">
      <c r="A34" s="2">
        <v>7</v>
      </c>
      <c r="B34" s="2">
        <v>7.689145766167151</v>
      </c>
      <c r="C34" s="2">
        <v>0.31085423383284905</v>
      </c>
    </row>
    <row r="35" spans="1:3" ht="12.75">
      <c r="A35" s="2">
        <v>8</v>
      </c>
      <c r="B35" s="2">
        <v>9.894574452084296</v>
      </c>
      <c r="C35" s="2">
        <v>0.10542554791570424</v>
      </c>
    </row>
    <row r="36" spans="1:3" ht="12.75">
      <c r="A36" s="2">
        <v>9</v>
      </c>
      <c r="B36" s="2">
        <v>7.1076079098687295</v>
      </c>
      <c r="C36" s="2">
        <v>-0.10760790986872948</v>
      </c>
    </row>
    <row r="37" spans="1:3" ht="12.75">
      <c r="A37" s="2">
        <v>10</v>
      </c>
      <c r="B37" s="2">
        <v>8.112172841217323</v>
      </c>
      <c r="C37" s="2">
        <v>-0.11217284121732263</v>
      </c>
    </row>
    <row r="38" spans="1:3" ht="12.75">
      <c r="A38" s="2">
        <v>11</v>
      </c>
      <c r="B38" s="2">
        <v>10.246829770111392</v>
      </c>
      <c r="C38" s="2">
        <v>0.7531702298886085</v>
      </c>
    </row>
    <row r="39" spans="1:3" ht="12.75">
      <c r="A39" s="2">
        <v>12</v>
      </c>
      <c r="B39" s="2">
        <v>8.614455306891621</v>
      </c>
      <c r="C39" s="2">
        <v>-0.614455306891621</v>
      </c>
    </row>
    <row r="40" spans="1:3" ht="13.5" thickBot="1">
      <c r="A40" s="3">
        <v>13</v>
      </c>
      <c r="B40" s="3">
        <v>11.058775184920751</v>
      </c>
      <c r="C40" s="3">
        <v>-0.0587751849207514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Satish</cp:lastModifiedBy>
  <cp:lastPrinted>2000-11-14T18:59:46Z</cp:lastPrinted>
  <dcterms:created xsi:type="dcterms:W3CDTF">1999-11-11T18:18:59Z</dcterms:created>
  <dcterms:modified xsi:type="dcterms:W3CDTF">2018-02-07T12:00:08Z</dcterms:modified>
  <cp:category/>
  <cp:version/>
  <cp:contentType/>
  <cp:contentStatus/>
</cp:coreProperties>
</file>